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mencia\Documents\"/>
    </mc:Choice>
  </mc:AlternateContent>
  <bookViews>
    <workbookView xWindow="0" yWindow="0" windowWidth="20490" windowHeight="7755"/>
  </bookViews>
  <sheets>
    <sheet name="Hoja 1" sheetId="1" r:id="rId1"/>
    <sheet name="Hoja 2" sheetId="2" r:id="rId2"/>
  </sheets>
  <calcPr calcId="152511"/>
</workbook>
</file>

<file path=xl/calcChain.xml><?xml version="1.0" encoding="utf-8"?>
<calcChain xmlns="http://schemas.openxmlformats.org/spreadsheetml/2006/main">
  <c r="E9" i="2" l="1"/>
  <c r="G9" i="2" s="1"/>
  <c r="E10" i="2"/>
  <c r="G10" i="2" s="1"/>
  <c r="E11" i="2"/>
  <c r="G11" i="2" s="1"/>
  <c r="E12" i="2"/>
  <c r="G12" i="2" s="1"/>
  <c r="E13" i="2"/>
  <c r="G13" i="2" s="1"/>
  <c r="E14" i="2"/>
  <c r="G14" i="2" s="1"/>
  <c r="E8" i="2"/>
  <c r="G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8" i="2"/>
  <c r="F8" i="2" s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9" i="1"/>
  <c r="I10" i="1"/>
  <c r="K10" i="1" s="1"/>
  <c r="I11" i="1"/>
  <c r="I12" i="1"/>
  <c r="I13" i="1"/>
  <c r="I14" i="1"/>
  <c r="K14" i="1" s="1"/>
  <c r="I15" i="1"/>
  <c r="I16" i="1"/>
  <c r="I17" i="1"/>
  <c r="I18" i="1"/>
  <c r="K18" i="1" s="1"/>
  <c r="I19" i="1"/>
  <c r="I20" i="1"/>
  <c r="I21" i="1"/>
  <c r="I22" i="1"/>
  <c r="K22" i="1" s="1"/>
  <c r="I23" i="1"/>
  <c r="I9" i="1"/>
  <c r="D24" i="1"/>
  <c r="E24" i="1"/>
  <c r="F24" i="1"/>
  <c r="G24" i="1"/>
  <c r="H24" i="1"/>
  <c r="C24" i="1"/>
  <c r="K21" i="1" l="1"/>
  <c r="K17" i="1"/>
  <c r="K13" i="1"/>
  <c r="K9" i="1"/>
  <c r="K16" i="1"/>
  <c r="K23" i="1"/>
  <c r="K15" i="1"/>
  <c r="K20" i="1"/>
  <c r="K12" i="1"/>
  <c r="K19" i="1"/>
  <c r="K11" i="1"/>
</calcChain>
</file>

<file path=xl/sharedStrings.xml><?xml version="1.0" encoding="utf-8"?>
<sst xmlns="http://schemas.openxmlformats.org/spreadsheetml/2006/main" count="27" uniqueCount="20">
  <si>
    <t>TARJETA</t>
  </si>
  <si>
    <t>CONTADO</t>
  </si>
  <si>
    <t>TOTAL por DIA</t>
  </si>
  <si>
    <t>VENTAS DEL DIA</t>
  </si>
  <si>
    <t>DÍAS</t>
  </si>
  <si>
    <t>COMESTIBLES</t>
  </si>
  <si>
    <t>PERFUMERIA</t>
  </si>
  <si>
    <t>PANADERIA</t>
  </si>
  <si>
    <t>TOTALES</t>
  </si>
  <si>
    <t>SUPERMERCADO: VENTAS DIARIAS</t>
  </si>
  <si>
    <t>LISTA DE PRECIOS</t>
  </si>
  <si>
    <t>Recargo tarjeta</t>
  </si>
  <si>
    <t>Descuento Contado</t>
  </si>
  <si>
    <t>Artículo</t>
  </si>
  <si>
    <t>Precio de lista</t>
  </si>
  <si>
    <t>Descuento por pago contado</t>
  </si>
  <si>
    <t>Precio fina con tarjeta</t>
  </si>
  <si>
    <t>Precio final al contado</t>
  </si>
  <si>
    <t>Art 1</t>
  </si>
  <si>
    <t>Recargo por pago con tarjeta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</si>
</sst>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rgb="FF990099"/>
      <name val="Arial"/>
      <family val="2"/>
    </font>
    <font>
      <b/>
      <sz val="10"/>
      <color theme="1"/>
      <name val="Aria+"/>
    </font>
    <font>
      <b/>
      <sz val="10"/>
      <color rgb="FFFF0000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color theme="3"/>
      <name val="Broadway"/>
      <family val="5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CC00FF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4" fontId="1" fillId="2" borderId="9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44" fontId="1" fillId="2" borderId="1" xfId="0" applyNumberFormat="1" applyFont="1" applyFill="1" applyBorder="1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44" fontId="0" fillId="0" borderId="23" xfId="0" applyNumberForma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9" fontId="2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4" fontId="0" fillId="0" borderId="24" xfId="0" applyNumberFormat="1" applyBorder="1"/>
    <xf numFmtId="0" fontId="5" fillId="0" borderId="0" xfId="0" applyFont="1"/>
    <xf numFmtId="44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7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1" fillId="7" borderId="12" xfId="0" applyNumberFormat="1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44" fontId="1" fillId="7" borderId="2" xfId="0" applyNumberFormat="1" applyFont="1" applyFill="1" applyBorder="1" applyAlignment="1">
      <alignment wrapText="1"/>
    </xf>
    <xf numFmtId="44" fontId="1" fillId="7" borderId="5" xfId="0" applyNumberFormat="1" applyFont="1" applyFill="1" applyBorder="1" applyAlignment="1">
      <alignment wrapText="1"/>
    </xf>
    <xf numFmtId="44" fontId="1" fillId="7" borderId="15" xfId="0" applyNumberFormat="1" applyFont="1" applyFill="1" applyBorder="1" applyAlignment="1">
      <alignment wrapText="1"/>
    </xf>
    <xf numFmtId="44" fontId="1" fillId="7" borderId="3" xfId="0" applyNumberFormat="1" applyFont="1" applyFill="1" applyBorder="1" applyAlignment="1">
      <alignment wrapText="1"/>
    </xf>
    <xf numFmtId="44" fontId="1" fillId="7" borderId="17" xfId="0" applyNumberFormat="1" applyFont="1" applyFill="1" applyBorder="1" applyAlignment="1">
      <alignment wrapText="1"/>
    </xf>
    <xf numFmtId="44" fontId="1" fillId="7" borderId="16" xfId="0" applyNumberFormat="1" applyFont="1" applyFill="1" applyBorder="1" applyAlignment="1">
      <alignment wrapText="1"/>
    </xf>
    <xf numFmtId="44" fontId="1" fillId="7" borderId="0" xfId="0" applyNumberFormat="1" applyFont="1" applyFill="1" applyBorder="1" applyAlignment="1">
      <alignment wrapText="1"/>
    </xf>
    <xf numFmtId="44" fontId="1" fillId="7" borderId="18" xfId="0" applyNumberFormat="1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6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1" fillId="2" borderId="13" xfId="0" applyNumberFormat="1" applyFont="1" applyFill="1" applyBorder="1" applyAlignment="1">
      <alignment wrapText="1"/>
    </xf>
    <xf numFmtId="44" fontId="1" fillId="2" borderId="14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  <color rgb="FFCC00CC"/>
      <color rgb="FFCC99FF"/>
      <color rgb="FFCC66FF"/>
      <color rgb="FF9D86B8"/>
      <color rgb="FF990099"/>
      <color rgb="FF800080"/>
      <color rgb="FFFFFF99"/>
      <color rgb="FFCC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5"/>
  <sheetViews>
    <sheetView tabSelected="1" topLeftCell="A4" zoomScale="90" zoomScaleNormal="90" workbookViewId="0">
      <selection activeCell="L14" sqref="L14"/>
    </sheetView>
  </sheetViews>
  <sheetFormatPr baseColWidth="10" defaultRowHeight="15"/>
  <cols>
    <col min="1" max="1" width="9.85546875" customWidth="1"/>
    <col min="2" max="2" width="15.140625" customWidth="1"/>
    <col min="3" max="3" width="14.7109375" customWidth="1"/>
    <col min="4" max="4" width="13.28515625" customWidth="1"/>
    <col min="5" max="5" width="14" customWidth="1"/>
    <col min="6" max="7" width="13.42578125" customWidth="1"/>
    <col min="8" max="8" width="13.5703125" customWidth="1"/>
    <col min="9" max="9" width="20.7109375" customWidth="1"/>
    <col min="10" max="10" width="20.85546875" customWidth="1"/>
    <col min="11" max="11" width="19.7109375" customWidth="1"/>
  </cols>
  <sheetData>
    <row r="3" spans="2:11" ht="21.75" customHeight="1">
      <c r="B3" s="19" t="s">
        <v>9</v>
      </c>
      <c r="C3" s="19"/>
      <c r="D3" s="19"/>
      <c r="E3" s="19"/>
      <c r="F3" s="19"/>
      <c r="G3" s="19"/>
      <c r="H3" s="19"/>
    </row>
    <row r="4" spans="2:11" ht="19.5" customHeight="1">
      <c r="B4" s="19"/>
      <c r="C4" s="19"/>
      <c r="D4" s="19"/>
      <c r="E4" s="19"/>
      <c r="F4" s="19"/>
      <c r="G4" s="19"/>
      <c r="H4" s="19"/>
    </row>
    <row r="5" spans="2:11" ht="19.5" customHeight="1" thickBot="1"/>
    <row r="6" spans="2:11" ht="23.25" customHeight="1" thickTop="1" thickBot="1">
      <c r="B6" s="20" t="s">
        <v>3</v>
      </c>
      <c r="C6" s="21"/>
      <c r="D6" s="21"/>
      <c r="E6" s="21"/>
      <c r="F6" s="21"/>
      <c r="G6" s="21"/>
      <c r="H6" s="22"/>
      <c r="I6" s="37"/>
      <c r="J6" s="38"/>
      <c r="K6" s="39"/>
    </row>
    <row r="7" spans="2:11" ht="24.75" thickTop="1" thickBot="1">
      <c r="B7" s="23"/>
      <c r="C7" s="27" t="s">
        <v>5</v>
      </c>
      <c r="D7" s="28"/>
      <c r="E7" s="27" t="s">
        <v>6</v>
      </c>
      <c r="F7" s="28"/>
      <c r="G7" s="27" t="s">
        <v>7</v>
      </c>
      <c r="H7" s="28"/>
      <c r="I7" s="40" t="s">
        <v>8</v>
      </c>
      <c r="J7" s="41"/>
      <c r="K7" s="42"/>
    </row>
    <row r="8" spans="2:11" ht="16.5" thickTop="1" thickBot="1">
      <c r="B8" s="23" t="s">
        <v>4</v>
      </c>
      <c r="C8" s="25" t="s">
        <v>1</v>
      </c>
      <c r="D8" s="26" t="s">
        <v>0</v>
      </c>
      <c r="E8" s="25" t="s">
        <v>1</v>
      </c>
      <c r="F8" s="26" t="s">
        <v>0</v>
      </c>
      <c r="G8" s="25" t="s">
        <v>1</v>
      </c>
      <c r="H8" s="26" t="s">
        <v>0</v>
      </c>
      <c r="I8" s="43" t="s">
        <v>1</v>
      </c>
      <c r="J8" s="43" t="s">
        <v>0</v>
      </c>
      <c r="K8" s="43" t="s">
        <v>2</v>
      </c>
    </row>
    <row r="9" spans="2:11" ht="16.5" thickTop="1" thickBot="1">
      <c r="B9" s="24">
        <v>1</v>
      </c>
      <c r="C9" s="29">
        <v>300</v>
      </c>
      <c r="D9" s="31">
        <v>500</v>
      </c>
      <c r="E9" s="32">
        <v>250</v>
      </c>
      <c r="F9" s="31">
        <v>450.89</v>
      </c>
      <c r="G9" s="33">
        <v>355</v>
      </c>
      <c r="H9" s="31">
        <v>300</v>
      </c>
      <c r="I9" s="44">
        <f>C9+E9+G9</f>
        <v>905</v>
      </c>
      <c r="J9" s="44">
        <f>D9+F9+H9</f>
        <v>1250.8899999999999</v>
      </c>
      <c r="K9" s="44">
        <f>I9+J9</f>
        <v>2155.89</v>
      </c>
    </row>
    <row r="10" spans="2:11" ht="16.5" thickTop="1" thickBot="1">
      <c r="B10" s="24">
        <v>2</v>
      </c>
      <c r="C10" s="30">
        <v>846.27</v>
      </c>
      <c r="D10" s="34">
        <v>287.97000000000003</v>
      </c>
      <c r="E10" s="35">
        <v>375.28</v>
      </c>
      <c r="F10" s="34">
        <v>816.37</v>
      </c>
      <c r="G10" s="36">
        <v>480</v>
      </c>
      <c r="H10" s="34">
        <v>656.62</v>
      </c>
      <c r="I10" s="44">
        <f t="shared" ref="I10:I23" si="0">C10+E10+G10</f>
        <v>1701.55</v>
      </c>
      <c r="J10" s="44">
        <f t="shared" ref="J10:J23" si="1">D10+F10+H10</f>
        <v>1760.96</v>
      </c>
      <c r="K10" s="44">
        <f t="shared" ref="K10:K23" si="2">I10+J10</f>
        <v>3462.51</v>
      </c>
    </row>
    <row r="11" spans="2:11" ht="16.5" thickTop="1" thickBot="1">
      <c r="B11" s="24">
        <v>3</v>
      </c>
      <c r="C11" s="30">
        <v>648.71</v>
      </c>
      <c r="D11" s="34">
        <v>189.67</v>
      </c>
      <c r="E11" s="35">
        <v>0.51</v>
      </c>
      <c r="F11" s="34">
        <v>268.49</v>
      </c>
      <c r="G11" s="36">
        <v>89.47</v>
      </c>
      <c r="H11" s="34">
        <v>854.77</v>
      </c>
      <c r="I11" s="44">
        <f t="shared" si="0"/>
        <v>738.69</v>
      </c>
      <c r="J11" s="44">
        <f t="shared" si="1"/>
        <v>1312.9299999999998</v>
      </c>
      <c r="K11" s="44">
        <f t="shared" si="2"/>
        <v>2051.62</v>
      </c>
    </row>
    <row r="12" spans="2:11" ht="16.5" thickTop="1" thickBot="1">
      <c r="B12" s="24">
        <v>4</v>
      </c>
      <c r="C12" s="30">
        <v>918.93</v>
      </c>
      <c r="D12" s="34">
        <v>996.41</v>
      </c>
      <c r="E12" s="35">
        <v>994.46</v>
      </c>
      <c r="F12" s="34">
        <v>782.35</v>
      </c>
      <c r="G12" s="36">
        <v>589.36</v>
      </c>
      <c r="H12" s="34">
        <v>570.25</v>
      </c>
      <c r="I12" s="44">
        <f t="shared" si="0"/>
        <v>2502.75</v>
      </c>
      <c r="J12" s="44">
        <f t="shared" si="1"/>
        <v>2349.0100000000002</v>
      </c>
      <c r="K12" s="44">
        <f t="shared" si="2"/>
        <v>4851.76</v>
      </c>
    </row>
    <row r="13" spans="2:11" ht="16.5" thickTop="1" thickBot="1">
      <c r="B13" s="24">
        <v>5</v>
      </c>
      <c r="C13" s="30">
        <v>334.51</v>
      </c>
      <c r="D13" s="34">
        <v>444.46</v>
      </c>
      <c r="E13" s="35">
        <v>214.22</v>
      </c>
      <c r="F13" s="34">
        <v>16.940000000000001</v>
      </c>
      <c r="G13" s="36">
        <v>569.32000000000005</v>
      </c>
      <c r="H13" s="34">
        <v>440.41</v>
      </c>
      <c r="I13" s="44">
        <f t="shared" si="0"/>
        <v>1118.0500000000002</v>
      </c>
      <c r="J13" s="44">
        <f t="shared" si="1"/>
        <v>901.81</v>
      </c>
      <c r="K13" s="44">
        <f t="shared" si="2"/>
        <v>2019.8600000000001</v>
      </c>
    </row>
    <row r="14" spans="2:11" ht="16.5" thickTop="1" thickBot="1">
      <c r="B14" s="24">
        <v>6</v>
      </c>
      <c r="C14" s="30">
        <v>485.34</v>
      </c>
      <c r="D14" s="34">
        <v>698.55</v>
      </c>
      <c r="E14" s="35">
        <v>635.69000000000005</v>
      </c>
      <c r="F14" s="34">
        <v>288.19</v>
      </c>
      <c r="G14" s="36">
        <v>549.48</v>
      </c>
      <c r="H14" s="34">
        <v>617.45000000000005</v>
      </c>
      <c r="I14" s="44">
        <f t="shared" si="0"/>
        <v>1670.51</v>
      </c>
      <c r="J14" s="44">
        <f t="shared" si="1"/>
        <v>1604.19</v>
      </c>
      <c r="K14" s="44">
        <f t="shared" si="2"/>
        <v>3274.7</v>
      </c>
    </row>
    <row r="15" spans="2:11" ht="16.5" thickTop="1" thickBot="1">
      <c r="B15" s="24">
        <v>7</v>
      </c>
      <c r="C15" s="30">
        <v>182.47</v>
      </c>
      <c r="D15" s="34">
        <v>244.44</v>
      </c>
      <c r="E15" s="35">
        <v>831.95</v>
      </c>
      <c r="F15" s="34">
        <v>820.93</v>
      </c>
      <c r="G15" s="36">
        <v>547.62</v>
      </c>
      <c r="H15" s="34">
        <v>428.31</v>
      </c>
      <c r="I15" s="44">
        <f t="shared" si="0"/>
        <v>1562.04</v>
      </c>
      <c r="J15" s="44">
        <f t="shared" si="1"/>
        <v>1493.6799999999998</v>
      </c>
      <c r="K15" s="44">
        <f t="shared" si="2"/>
        <v>3055.72</v>
      </c>
    </row>
    <row r="16" spans="2:11" ht="16.5" thickTop="1" thickBot="1">
      <c r="B16" s="24">
        <v>8</v>
      </c>
      <c r="C16" s="30">
        <v>629.37</v>
      </c>
      <c r="D16" s="34">
        <v>253.62</v>
      </c>
      <c r="E16" s="35">
        <v>14.07</v>
      </c>
      <c r="F16" s="34">
        <v>382.79</v>
      </c>
      <c r="G16" s="36">
        <v>545.03</v>
      </c>
      <c r="H16" s="34">
        <v>226.36</v>
      </c>
      <c r="I16" s="44">
        <f t="shared" si="0"/>
        <v>1188.47</v>
      </c>
      <c r="J16" s="44">
        <f t="shared" si="1"/>
        <v>862.7700000000001</v>
      </c>
      <c r="K16" s="44">
        <f t="shared" si="2"/>
        <v>2051.2400000000002</v>
      </c>
    </row>
    <row r="17" spans="2:11" ht="16.5" thickTop="1" thickBot="1">
      <c r="B17" s="24">
        <v>9</v>
      </c>
      <c r="C17" s="30">
        <v>517.97</v>
      </c>
      <c r="D17" s="34">
        <v>204.17</v>
      </c>
      <c r="E17" s="35">
        <v>319.77999999999997</v>
      </c>
      <c r="F17" s="34">
        <v>725.52</v>
      </c>
      <c r="G17" s="36">
        <v>583.39</v>
      </c>
      <c r="H17" s="34">
        <v>683.9</v>
      </c>
      <c r="I17" s="44">
        <f t="shared" si="0"/>
        <v>1421.1399999999999</v>
      </c>
      <c r="J17" s="44">
        <f t="shared" si="1"/>
        <v>1613.59</v>
      </c>
      <c r="K17" s="44">
        <f t="shared" si="2"/>
        <v>3034.7299999999996</v>
      </c>
    </row>
    <row r="18" spans="2:11" ht="16.5" thickTop="1" thickBot="1">
      <c r="B18" s="24">
        <v>10</v>
      </c>
      <c r="C18" s="30">
        <v>790.08</v>
      </c>
      <c r="D18" s="34">
        <v>559.1</v>
      </c>
      <c r="E18" s="35">
        <v>141.32</v>
      </c>
      <c r="F18" s="34">
        <v>128.57</v>
      </c>
      <c r="G18" s="36">
        <v>258.33</v>
      </c>
      <c r="H18" s="34">
        <v>322.75</v>
      </c>
      <c r="I18" s="44">
        <f t="shared" si="0"/>
        <v>1189.73</v>
      </c>
      <c r="J18" s="44">
        <f t="shared" si="1"/>
        <v>1010.4200000000001</v>
      </c>
      <c r="K18" s="44">
        <f t="shared" si="2"/>
        <v>2200.15</v>
      </c>
    </row>
    <row r="19" spans="2:11" ht="16.5" thickTop="1" thickBot="1">
      <c r="B19" s="24">
        <v>11</v>
      </c>
      <c r="C19" s="30">
        <v>910.25</v>
      </c>
      <c r="D19" s="34">
        <v>731.37</v>
      </c>
      <c r="E19" s="35">
        <v>28.63</v>
      </c>
      <c r="F19" s="34">
        <v>350.79</v>
      </c>
      <c r="G19" s="36">
        <v>294.3</v>
      </c>
      <c r="H19" s="34">
        <v>539.15</v>
      </c>
      <c r="I19" s="44">
        <f t="shared" si="0"/>
        <v>1233.18</v>
      </c>
      <c r="J19" s="44">
        <f t="shared" si="1"/>
        <v>1621.31</v>
      </c>
      <c r="K19" s="44">
        <f t="shared" si="2"/>
        <v>2854.49</v>
      </c>
    </row>
    <row r="20" spans="2:11" ht="16.5" thickTop="1" thickBot="1">
      <c r="B20" s="24">
        <v>12</v>
      </c>
      <c r="C20" s="30">
        <v>233.99</v>
      </c>
      <c r="D20" s="34">
        <v>242.97</v>
      </c>
      <c r="E20" s="35">
        <v>463.43</v>
      </c>
      <c r="F20" s="34">
        <v>559.66</v>
      </c>
      <c r="G20" s="36">
        <v>626.58000000000004</v>
      </c>
      <c r="H20" s="34">
        <v>812.06</v>
      </c>
      <c r="I20" s="44">
        <f t="shared" si="0"/>
        <v>1324</v>
      </c>
      <c r="J20" s="44">
        <f t="shared" si="1"/>
        <v>1614.69</v>
      </c>
      <c r="K20" s="44">
        <f t="shared" si="2"/>
        <v>2938.69</v>
      </c>
    </row>
    <row r="21" spans="2:11" ht="16.5" thickTop="1" thickBot="1">
      <c r="B21" s="24">
        <v>13</v>
      </c>
      <c r="C21" s="30">
        <v>404.92</v>
      </c>
      <c r="D21" s="34">
        <v>947.56</v>
      </c>
      <c r="E21" s="35">
        <v>231.8</v>
      </c>
      <c r="F21" s="34">
        <v>723.36</v>
      </c>
      <c r="G21" s="36">
        <v>334.39</v>
      </c>
      <c r="H21" s="34">
        <v>252.84</v>
      </c>
      <c r="I21" s="44">
        <f t="shared" si="0"/>
        <v>971.11</v>
      </c>
      <c r="J21" s="44">
        <f t="shared" si="1"/>
        <v>1923.76</v>
      </c>
      <c r="K21" s="44">
        <f t="shared" si="2"/>
        <v>2894.87</v>
      </c>
    </row>
    <row r="22" spans="2:11" ht="16.5" thickTop="1" thickBot="1">
      <c r="B22" s="24">
        <v>14</v>
      </c>
      <c r="C22" s="30">
        <v>159.82</v>
      </c>
      <c r="D22" s="34">
        <v>852.32</v>
      </c>
      <c r="E22" s="35">
        <v>845.68</v>
      </c>
      <c r="F22" s="34">
        <v>632.54999999999995</v>
      </c>
      <c r="G22" s="36">
        <v>444.01</v>
      </c>
      <c r="H22" s="34">
        <v>853.35</v>
      </c>
      <c r="I22" s="44">
        <f t="shared" si="0"/>
        <v>1449.51</v>
      </c>
      <c r="J22" s="44">
        <f t="shared" si="1"/>
        <v>2338.2199999999998</v>
      </c>
      <c r="K22" s="44">
        <f t="shared" si="2"/>
        <v>3787.7299999999996</v>
      </c>
    </row>
    <row r="23" spans="2:11" ht="16.5" thickTop="1" thickBot="1">
      <c r="B23" s="24">
        <v>15</v>
      </c>
      <c r="C23" s="30">
        <v>928.22</v>
      </c>
      <c r="D23" s="34">
        <v>247.59</v>
      </c>
      <c r="E23" s="35">
        <v>799.53</v>
      </c>
      <c r="F23" s="34">
        <v>404.09</v>
      </c>
      <c r="G23" s="36">
        <v>797.85</v>
      </c>
      <c r="H23" s="34">
        <v>852.27</v>
      </c>
      <c r="I23" s="45">
        <f t="shared" si="0"/>
        <v>2525.6</v>
      </c>
      <c r="J23" s="45">
        <f t="shared" si="1"/>
        <v>1503.9499999999998</v>
      </c>
      <c r="K23" s="45">
        <f t="shared" si="2"/>
        <v>4029.5499999999997</v>
      </c>
    </row>
    <row r="24" spans="2:11" ht="16.5" thickTop="1" thickBot="1">
      <c r="B24" s="15" t="s">
        <v>8</v>
      </c>
      <c r="C24" s="1">
        <f>SUM(C9:C23)</f>
        <v>8290.85</v>
      </c>
      <c r="D24" s="1">
        <f t="shared" ref="D24:H24" si="3">SUM(D9:D23)</f>
        <v>7400.1999999999989</v>
      </c>
      <c r="E24" s="1">
        <f t="shared" si="3"/>
        <v>6146.35</v>
      </c>
      <c r="F24" s="1">
        <f t="shared" si="3"/>
        <v>7351.4899999999989</v>
      </c>
      <c r="G24" s="1">
        <f t="shared" si="3"/>
        <v>7064.130000000001</v>
      </c>
      <c r="H24" s="3">
        <f t="shared" si="3"/>
        <v>8410.49</v>
      </c>
      <c r="I24" s="2"/>
      <c r="J24" s="2"/>
      <c r="K24" s="2"/>
    </row>
    <row r="25" spans="2:11" ht="15.75" thickTop="1"/>
  </sheetData>
  <mergeCells count="6">
    <mergeCell ref="B3:H4"/>
    <mergeCell ref="C7:D7"/>
    <mergeCell ref="E7:F7"/>
    <mergeCell ref="I7:K7"/>
    <mergeCell ref="B6:H6"/>
    <mergeCell ref="G7:H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opLeftCell="A3" workbookViewId="0">
      <selection activeCell="I14" sqref="I14"/>
    </sheetView>
  </sheetViews>
  <sheetFormatPr baseColWidth="10" defaultRowHeight="15"/>
  <cols>
    <col min="2" max="2" width="19.28515625" customWidth="1"/>
    <col min="3" max="3" width="16.85546875" customWidth="1"/>
    <col min="4" max="4" width="16" customWidth="1"/>
    <col min="5" max="5" width="16.42578125" customWidth="1"/>
    <col min="6" max="6" width="15.7109375" customWidth="1"/>
    <col min="7" max="7" width="19.85546875" customWidth="1"/>
  </cols>
  <sheetData>
    <row r="2" spans="2:8" ht="15.75" thickBot="1">
      <c r="C2" s="13" t="s">
        <v>10</v>
      </c>
    </row>
    <row r="3" spans="2:8" ht="15.75" thickBot="1">
      <c r="C3" s="9" t="s">
        <v>11</v>
      </c>
      <c r="D3" s="10">
        <v>0.1</v>
      </c>
    </row>
    <row r="4" spans="2:8" ht="30.75" thickBot="1">
      <c r="C4" s="9" t="s">
        <v>12</v>
      </c>
      <c r="D4" s="10">
        <v>0.05</v>
      </c>
    </row>
    <row r="6" spans="2:8" ht="15.75" thickBot="1"/>
    <row r="7" spans="2:8" ht="27" thickTop="1" thickBot="1">
      <c r="B7" s="16" t="s">
        <v>13</v>
      </c>
      <c r="C7" s="17" t="s">
        <v>14</v>
      </c>
      <c r="D7" s="18" t="s">
        <v>19</v>
      </c>
      <c r="E7" s="18" t="s">
        <v>15</v>
      </c>
      <c r="F7" s="17" t="s">
        <v>16</v>
      </c>
      <c r="G7" s="17" t="s">
        <v>17</v>
      </c>
    </row>
    <row r="8" spans="2:8" ht="16.5" thickTop="1" thickBot="1">
      <c r="B8" s="4" t="s">
        <v>18</v>
      </c>
      <c r="C8" s="6">
        <v>120</v>
      </c>
      <c r="D8" s="12">
        <f t="shared" ref="D8:D14" si="0">C8*$D$3</f>
        <v>12</v>
      </c>
      <c r="E8" s="12">
        <f t="shared" ref="E8:E14" si="1">C8*$D$4</f>
        <v>6</v>
      </c>
      <c r="F8" s="6">
        <f>C8+D8</f>
        <v>132</v>
      </c>
      <c r="G8" s="6">
        <f>C8-E8</f>
        <v>114</v>
      </c>
      <c r="H8" s="14"/>
    </row>
    <row r="9" spans="2:8" ht="16.5" thickTop="1" thickBot="1">
      <c r="B9" s="5"/>
      <c r="C9" s="7">
        <v>50</v>
      </c>
      <c r="D9" s="12">
        <f t="shared" si="0"/>
        <v>5</v>
      </c>
      <c r="E9" s="12">
        <f t="shared" si="1"/>
        <v>2.5</v>
      </c>
      <c r="F9" s="6">
        <f t="shared" ref="F9:F14" si="2">C9+D9</f>
        <v>55</v>
      </c>
      <c r="G9" s="6">
        <f t="shared" ref="G9:G14" si="3">C9-E9</f>
        <v>47.5</v>
      </c>
    </row>
    <row r="10" spans="2:8" ht="16.5" thickTop="1" thickBot="1">
      <c r="B10" s="5"/>
      <c r="C10" s="7">
        <v>75</v>
      </c>
      <c r="D10" s="12">
        <f t="shared" si="0"/>
        <v>7.5</v>
      </c>
      <c r="E10" s="12">
        <f t="shared" si="1"/>
        <v>3.75</v>
      </c>
      <c r="F10" s="6">
        <f t="shared" si="2"/>
        <v>82.5</v>
      </c>
      <c r="G10" s="6">
        <f t="shared" si="3"/>
        <v>71.25</v>
      </c>
    </row>
    <row r="11" spans="2:8" ht="16.5" thickTop="1" thickBot="1">
      <c r="B11" s="5"/>
      <c r="C11" s="7">
        <v>240</v>
      </c>
      <c r="D11" s="12">
        <f t="shared" si="0"/>
        <v>24</v>
      </c>
      <c r="E11" s="12">
        <f t="shared" si="1"/>
        <v>12</v>
      </c>
      <c r="F11" s="6">
        <f t="shared" si="2"/>
        <v>264</v>
      </c>
      <c r="G11" s="6">
        <f t="shared" si="3"/>
        <v>228</v>
      </c>
    </row>
    <row r="12" spans="2:8" ht="16.5" thickTop="1" thickBot="1">
      <c r="B12" s="5"/>
      <c r="C12" s="7">
        <v>310</v>
      </c>
      <c r="D12" s="12">
        <f t="shared" si="0"/>
        <v>31</v>
      </c>
      <c r="E12" s="12">
        <f t="shared" si="1"/>
        <v>15.5</v>
      </c>
      <c r="F12" s="6">
        <f t="shared" si="2"/>
        <v>341</v>
      </c>
      <c r="G12" s="6">
        <f t="shared" si="3"/>
        <v>294.5</v>
      </c>
    </row>
    <row r="13" spans="2:8" ht="16.5" thickTop="1" thickBot="1">
      <c r="B13" s="5"/>
      <c r="C13" s="7">
        <v>25</v>
      </c>
      <c r="D13" s="12">
        <f t="shared" si="0"/>
        <v>2.5</v>
      </c>
      <c r="E13" s="12">
        <f t="shared" si="1"/>
        <v>1.25</v>
      </c>
      <c r="F13" s="6">
        <f t="shared" si="2"/>
        <v>27.5</v>
      </c>
      <c r="G13" s="6">
        <f t="shared" si="3"/>
        <v>23.75</v>
      </c>
    </row>
    <row r="14" spans="2:8" ht="16.5" thickTop="1" thickBot="1">
      <c r="B14" s="11"/>
      <c r="C14" s="8">
        <v>130</v>
      </c>
      <c r="D14" s="12">
        <f t="shared" si="0"/>
        <v>13</v>
      </c>
      <c r="E14" s="12">
        <f t="shared" si="1"/>
        <v>6.5</v>
      </c>
      <c r="F14" s="6">
        <f t="shared" si="2"/>
        <v>143</v>
      </c>
      <c r="G14" s="6">
        <f t="shared" si="3"/>
        <v>123.5</v>
      </c>
    </row>
    <row r="15" spans="2:8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 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clemencia escudero alcantar</cp:lastModifiedBy>
  <cp:lastPrinted>2013-04-09T01:36:16Z</cp:lastPrinted>
  <dcterms:created xsi:type="dcterms:W3CDTF">2013-04-09T00:21:01Z</dcterms:created>
  <dcterms:modified xsi:type="dcterms:W3CDTF">2013-06-02T07:25:12Z</dcterms:modified>
</cp:coreProperties>
</file>